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ri.cihar\OneDrive - MARO s.r.o\Documents\NaWeb\"/>
    </mc:Choice>
  </mc:AlternateContent>
  <xr:revisionPtr revIDLastSave="0" documentId="13_ncr:1_{B601602B-63F8-4BFB-A366-3D04B46148F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yramidový graf" sheetId="1" r:id="rId1"/>
  </sheets>
  <externalReferences>
    <externalReference r:id="rId2"/>
    <externalReference r:id="rId3"/>
  </externalReferences>
  <definedNames>
    <definedName name="DilciSoucet">SUM([1]data_vstup!A1048572:A1048576)</definedName>
    <definedName name="MAX" localSheetId="0">#REF!</definedName>
    <definedName name="MAX">#REF!</definedName>
    <definedName name="MaxValueAxis" localSheetId="0">#REF!</definedName>
    <definedName name="MaxValueAxis">#REF!</definedName>
    <definedName name="MIN" localSheetId="0">#REF!</definedName>
    <definedName name="MIN">#REF!</definedName>
    <definedName name="MinValueAxis" localSheetId="0">#REF!</definedName>
    <definedName name="MinValueAxis">#REF!</definedName>
    <definedName name="SparteA" localSheetId="0">#REF!</definedName>
    <definedName name="SparteA">#REF!</definedName>
    <definedName name="SparteB" localSheetId="0">#REF!</definedName>
    <definedName name="SparteB">#REF!</definedName>
    <definedName name="SparteC" localSheetId="0">#REF!</definedName>
    <definedName name="SparteC">#REF!</definedName>
    <definedName name="SparteD" localSheetId="0">#REF!</definedName>
    <definedName name="SparteD">#REF!</definedName>
    <definedName name="SparteE" localSheetId="0">#REF!</definedName>
    <definedName name="SparteE">#REF!</definedName>
    <definedName name="SparteF" localSheetId="0">#REF!</definedName>
    <definedName name="SparteF">#REF!</definedName>
    <definedName name="SparteG" localSheetId="0">#REF!</definedName>
    <definedName name="SparteG">#REF!</definedName>
    <definedName name="SparteH" localSheetId="0">#REF!</definedName>
    <definedName name="SparteH">#REF!</definedName>
    <definedName name="txtHeight" localSheetId="0">#REF!</definedName>
    <definedName name="txtHeight">#REF!</definedName>
    <definedName name="txtLeft" localSheetId="0">#REF!</definedName>
    <definedName name="txtLeft">#REF!</definedName>
    <definedName name="txtTop" localSheetId="0">#REF!</definedName>
    <definedName name="txtTop">#REF!</definedName>
    <definedName name="txtWidth" localSheetId="0">#REF!</definedName>
    <definedName name="txtWidth">#REF!</definedName>
    <definedName name="XAchse">'[2]Sheet1 (3)'!$D$1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M9" i="1" s="1"/>
  <c r="P9" i="1"/>
  <c r="S9" i="1" s="1"/>
  <c r="W9" i="1" s="1"/>
  <c r="T9" i="1"/>
  <c r="U9" i="1"/>
  <c r="I12" i="1"/>
  <c r="J12" i="1" s="1"/>
  <c r="M12" i="1" s="1"/>
  <c r="S12" i="1"/>
  <c r="T12" i="1" s="1"/>
  <c r="W12" i="1" s="1"/>
  <c r="U12" i="1"/>
  <c r="X12" i="1" s="1"/>
  <c r="I13" i="1"/>
  <c r="J13" i="1" s="1"/>
  <c r="M13" i="1" s="1"/>
  <c r="S13" i="1"/>
  <c r="T13" i="1" s="1"/>
  <c r="W13" i="1" s="1"/>
  <c r="I14" i="1"/>
  <c r="J14" i="1" s="1"/>
  <c r="M14" i="1" s="1"/>
  <c r="K14" i="1"/>
  <c r="N14" i="1"/>
  <c r="S14" i="1"/>
  <c r="T14" i="1" s="1"/>
  <c r="W14" i="1" s="1"/>
  <c r="I15" i="1"/>
  <c r="J15" i="1" s="1"/>
  <c r="M15" i="1" s="1"/>
  <c r="K15" i="1"/>
  <c r="N15" i="1" s="1"/>
  <c r="S15" i="1"/>
  <c r="T15" i="1" s="1"/>
  <c r="W15" i="1" s="1"/>
  <c r="U15" i="1"/>
  <c r="X15" i="1" s="1"/>
  <c r="I16" i="1"/>
  <c r="J16" i="1" s="1"/>
  <c r="M16" i="1" s="1"/>
  <c r="S16" i="1"/>
  <c r="T16" i="1" s="1"/>
  <c r="W16" i="1" s="1"/>
  <c r="U16" i="1"/>
  <c r="X16" i="1" s="1"/>
  <c r="F17" i="1"/>
  <c r="F19" i="1" s="1"/>
  <c r="F21" i="1" s="1"/>
  <c r="H17" i="1"/>
  <c r="S17" i="1"/>
  <c r="T17" i="1" s="1"/>
  <c r="W17" i="1" s="1"/>
  <c r="I18" i="1"/>
  <c r="J18" i="1" s="1"/>
  <c r="M18" i="1" s="1"/>
  <c r="S18" i="1"/>
  <c r="T18" i="1" s="1"/>
  <c r="W18" i="1" s="1"/>
  <c r="H19" i="1"/>
  <c r="P19" i="1"/>
  <c r="R19" i="1"/>
  <c r="S19" i="1" s="1"/>
  <c r="I20" i="1"/>
  <c r="J20" i="1" s="1"/>
  <c r="M20" i="1" s="1"/>
  <c r="K20" i="1"/>
  <c r="N20" i="1"/>
  <c r="S20" i="1"/>
  <c r="T20" i="1" s="1"/>
  <c r="W20" i="1" s="1"/>
  <c r="H21" i="1"/>
  <c r="P21" i="1"/>
  <c r="I19" i="1" l="1"/>
  <c r="U20" i="1"/>
  <c r="X20" i="1" s="1"/>
  <c r="K18" i="1"/>
  <c r="N18" i="1" s="1"/>
  <c r="U14" i="1"/>
  <c r="X14" i="1" s="1"/>
  <c r="K13" i="1"/>
  <c r="N13" i="1" s="1"/>
  <c r="K16" i="1"/>
  <c r="N16" i="1" s="1"/>
  <c r="U13" i="1"/>
  <c r="X13" i="1" s="1"/>
  <c r="K12" i="1"/>
  <c r="N12" i="1" s="1"/>
  <c r="T19" i="1"/>
  <c r="W19" i="1" s="1"/>
  <c r="U19" i="1"/>
  <c r="X19" i="1" s="1"/>
  <c r="R21" i="1"/>
  <c r="S21" i="1" s="1"/>
  <c r="I21" i="1"/>
  <c r="K21" i="1" s="1"/>
  <c r="N21" i="1" s="1"/>
  <c r="U18" i="1"/>
  <c r="X18" i="1" s="1"/>
  <c r="U17" i="1"/>
  <c r="X17" i="1" s="1"/>
  <c r="I17" i="1"/>
  <c r="K19" i="1"/>
  <c r="N19" i="1" s="1"/>
  <c r="J19" i="1"/>
  <c r="M19" i="1" s="1"/>
  <c r="K17" i="1"/>
  <c r="N17" i="1" s="1"/>
  <c r="J17" i="1"/>
  <c r="M17" i="1" s="1"/>
  <c r="J21" i="1" l="1"/>
  <c r="M21" i="1" s="1"/>
  <c r="T21" i="1"/>
  <c r="W21" i="1" s="1"/>
  <c r="U21" i="1"/>
  <c r="X21" i="1" s="1"/>
</calcChain>
</file>

<file path=xl/sharedStrings.xml><?xml version="1.0" encoding="utf-8"?>
<sst xmlns="http://schemas.openxmlformats.org/spreadsheetml/2006/main" count="28" uniqueCount="26">
  <si>
    <t>■</t>
  </si>
  <si>
    <t>▄</t>
  </si>
  <si>
    <t>█</t>
  </si>
  <si>
    <t>▀</t>
  </si>
  <si>
    <t>Grafické znaky</t>
  </si>
  <si>
    <t>Zisk</t>
  </si>
  <si>
    <t>Daň</t>
  </si>
  <si>
    <t>Hrubý zisk</t>
  </si>
  <si>
    <t>Další náklady</t>
  </si>
  <si>
    <t>Ext + Marketing</t>
  </si>
  <si>
    <t>Externí náklady</t>
  </si>
  <si>
    <t>Marketing</t>
  </si>
  <si>
    <t>Materiál</t>
  </si>
  <si>
    <t>Osobní náklady</t>
  </si>
  <si>
    <t>Výnosy</t>
  </si>
  <si>
    <t>Skut</t>
  </si>
  <si>
    <t>pos</t>
  </si>
  <si>
    <t>neg</t>
  </si>
  <si>
    <t>Plán</t>
  </si>
  <si>
    <t>Alpha s.r.o.</t>
  </si>
  <si>
    <t>Koeficient</t>
  </si>
  <si>
    <t>Značka</t>
  </si>
  <si>
    <t>&lt;&lt; Výběrem značky z rozbalovacího seznamu dosáhnete změny vzhledu grafu</t>
  </si>
  <si>
    <t>&lt;&lt; Změnou hodnoty koeficientu dosáhnete rozšíření / zúžení šířky grafu (defaultní hodnota 0,005)</t>
  </si>
  <si>
    <t>Leden..Červen 2020</t>
  </si>
  <si>
    <t>(hodnoty  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</si>
</sst>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6"/>
      <color indexed="55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B050"/>
      <name val="Arial"/>
      <family val="2"/>
    </font>
    <font>
      <sz val="11"/>
      <color indexed="19"/>
      <name val="Arial"/>
      <family val="2"/>
    </font>
    <font>
      <i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0" tint="-0.34998626667073579"/>
      <name val="Arial"/>
      <family val="2"/>
    </font>
    <font>
      <sz val="11"/>
      <color indexed="45"/>
      <name val="Arial"/>
      <family val="2"/>
    </font>
    <font>
      <sz val="11"/>
      <color rgb="FFFF0000"/>
      <name val="Arial"/>
      <family val="2"/>
    </font>
    <font>
      <sz val="11"/>
      <color indexed="52"/>
      <name val="Arial"/>
      <family val="2"/>
    </font>
    <font>
      <b/>
      <sz val="11"/>
      <color indexed="19"/>
      <name val="Arial"/>
      <family val="2"/>
    </font>
    <font>
      <sz val="6"/>
      <name val="Arial"/>
      <family val="2"/>
    </font>
    <font>
      <sz val="10"/>
      <name val="Arial CE"/>
      <charset val="238"/>
    </font>
    <font>
      <sz val="10"/>
      <name val="Gill Sans MT"/>
      <family val="2"/>
      <charset val="238"/>
    </font>
    <font>
      <b/>
      <sz val="11"/>
      <color indexed="55"/>
      <name val="Arial"/>
      <family val="2"/>
    </font>
    <font>
      <u/>
      <sz val="11"/>
      <color theme="0"/>
      <name val="Arial"/>
      <family val="2"/>
    </font>
    <font>
      <sz val="11"/>
      <color theme="0"/>
      <name val="Arial"/>
      <family val="2"/>
    </font>
    <font>
      <sz val="12"/>
      <color indexed="8"/>
      <name val="Arial"/>
      <family val="2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hair">
        <color indexed="63"/>
      </top>
      <bottom style="thin">
        <color indexed="8"/>
      </bottom>
      <diagonal/>
    </border>
    <border>
      <left/>
      <right/>
      <top style="hair">
        <color indexed="63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thin">
        <color indexed="8"/>
      </left>
      <right/>
      <top style="hair">
        <color indexed="63"/>
      </top>
      <bottom style="thin">
        <color indexed="64"/>
      </bottom>
      <diagonal/>
    </border>
    <border>
      <left/>
      <right/>
      <top style="hair">
        <color indexed="63"/>
      </top>
      <bottom style="thin">
        <color indexed="64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thick">
        <color indexed="9"/>
      </right>
      <top/>
      <bottom/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0"/>
    <xf numFmtId="0" fontId="22" fillId="0" borderId="0"/>
    <xf numFmtId="9" fontId="21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1" applyAlignment="1"/>
    <xf numFmtId="0" fontId="1" fillId="0" borderId="0" xfId="1" applyFill="1" applyBorder="1" applyAlignment="1"/>
    <xf numFmtId="0" fontId="1" fillId="0" borderId="0" xfId="1" applyFill="1" applyAlignment="1"/>
    <xf numFmtId="0" fontId="1" fillId="0" borderId="0" xfId="1" applyAlignment="1">
      <alignment horizontal="left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5" fillId="2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8" fillId="0" borderId="0" xfId="1" applyFont="1" applyFill="1" applyBorder="1" applyAlignment="1"/>
    <xf numFmtId="0" fontId="5" fillId="0" borderId="1" xfId="1" applyFont="1" applyFill="1" applyBorder="1" applyAlignment="1">
      <alignment horizontal="left"/>
    </xf>
    <xf numFmtId="0" fontId="5" fillId="0" borderId="2" xfId="1" applyFont="1" applyFill="1" applyBorder="1" applyAlignment="1">
      <alignment horizontal="left"/>
    </xf>
    <xf numFmtId="0" fontId="7" fillId="0" borderId="2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right"/>
    </xf>
    <xf numFmtId="0" fontId="8" fillId="0" borderId="0" xfId="1" applyFont="1" applyBorder="1" applyAlignment="1"/>
    <xf numFmtId="3" fontId="10" fillId="0" borderId="3" xfId="2" applyNumberFormat="1" applyFont="1" applyBorder="1" applyAlignment="1">
      <alignment horizontal="left"/>
    </xf>
    <xf numFmtId="3" fontId="11" fillId="0" borderId="4" xfId="2" applyNumberFormat="1" applyFont="1" applyBorder="1" applyAlignment="1">
      <alignment horizontal="right"/>
    </xf>
    <xf numFmtId="37" fontId="9" fillId="0" borderId="0" xfId="1" applyNumberFormat="1" applyFont="1" applyFill="1" applyBorder="1" applyAlignment="1"/>
    <xf numFmtId="1" fontId="12" fillId="0" borderId="0" xfId="2" applyNumberFormat="1" applyFont="1" applyFill="1" applyBorder="1" applyAlignment="1"/>
    <xf numFmtId="37" fontId="13" fillId="0" borderId="0" xfId="1" applyNumberFormat="1" applyFont="1" applyFill="1" applyBorder="1" applyAlignment="1"/>
    <xf numFmtId="37" fontId="13" fillId="0" borderId="0" xfId="1" applyNumberFormat="1" applyFont="1" applyBorder="1" applyAlignment="1"/>
    <xf numFmtId="0" fontId="14" fillId="0" borderId="0" xfId="1" applyFont="1" applyFill="1" applyBorder="1" applyAlignment="1"/>
    <xf numFmtId="0" fontId="13" fillId="0" borderId="4" xfId="1" applyFont="1" applyBorder="1" applyAlignment="1"/>
    <xf numFmtId="0" fontId="8" fillId="0" borderId="0" xfId="1" applyFont="1" applyAlignment="1"/>
    <xf numFmtId="3" fontId="15" fillId="0" borderId="5" xfId="2" applyNumberFormat="1" applyFont="1" applyBorder="1" applyAlignment="1">
      <alignment horizontal="left"/>
    </xf>
    <xf numFmtId="3" fontId="16" fillId="0" borderId="6" xfId="2" applyNumberFormat="1" applyFont="1" applyBorder="1" applyAlignment="1">
      <alignment horizontal="right"/>
    </xf>
    <xf numFmtId="37" fontId="8" fillId="0" borderId="0" xfId="1" applyNumberFormat="1" applyFont="1" applyFill="1" applyBorder="1" applyAlignment="1"/>
    <xf numFmtId="37" fontId="14" fillId="0" borderId="0" xfId="1" applyNumberFormat="1" applyFont="1" applyFill="1" applyBorder="1" applyAlignment="1"/>
    <xf numFmtId="37" fontId="14" fillId="0" borderId="6" xfId="1" applyNumberFormat="1" applyFont="1" applyBorder="1" applyAlignment="1"/>
    <xf numFmtId="0" fontId="14" fillId="0" borderId="6" xfId="1" applyFont="1" applyBorder="1" applyAlignment="1"/>
    <xf numFmtId="0" fontId="8" fillId="0" borderId="7" xfId="1" applyFont="1" applyBorder="1" applyAlignment="1"/>
    <xf numFmtId="3" fontId="10" fillId="0" borderId="8" xfId="2" applyNumberFormat="1" applyFont="1" applyBorder="1" applyAlignment="1">
      <alignment horizontal="left"/>
    </xf>
    <xf numFmtId="3" fontId="11" fillId="0" borderId="9" xfId="2" applyNumberFormat="1" applyFont="1" applyBorder="1" applyAlignment="1">
      <alignment horizontal="right"/>
    </xf>
    <xf numFmtId="0" fontId="13" fillId="0" borderId="0" xfId="1" applyFont="1" applyBorder="1" applyAlignment="1"/>
    <xf numFmtId="3" fontId="17" fillId="0" borderId="10" xfId="2" applyNumberFormat="1" applyFont="1" applyBorder="1" applyAlignment="1">
      <alignment horizontal="left"/>
    </xf>
    <xf numFmtId="3" fontId="11" fillId="0" borderId="11" xfId="2" applyNumberFormat="1" applyFont="1" applyBorder="1" applyAlignment="1">
      <alignment horizontal="right"/>
    </xf>
    <xf numFmtId="3" fontId="18" fillId="0" borderId="8" xfId="2" applyNumberFormat="1" applyFont="1" applyBorder="1" applyAlignment="1">
      <alignment horizontal="left"/>
    </xf>
    <xf numFmtId="3" fontId="10" fillId="0" borderId="9" xfId="2" applyNumberFormat="1" applyFont="1" applyBorder="1" applyAlignment="1">
      <alignment horizontal="right"/>
    </xf>
    <xf numFmtId="37" fontId="14" fillId="0" borderId="0" xfId="1" applyNumberFormat="1" applyFont="1" applyBorder="1" applyAlignment="1"/>
    <xf numFmtId="0" fontId="14" fillId="0" borderId="0" xfId="1" applyFont="1" applyBorder="1" applyAlignment="1"/>
    <xf numFmtId="0" fontId="14" fillId="0" borderId="6" xfId="1" applyFont="1" applyBorder="1" applyAlignment="1">
      <alignment horizontal="left"/>
    </xf>
    <xf numFmtId="3" fontId="17" fillId="0" borderId="8" xfId="2" applyNumberFormat="1" applyFont="1" applyBorder="1" applyAlignment="1">
      <alignment horizontal="left"/>
    </xf>
    <xf numFmtId="37" fontId="14" fillId="0" borderId="12" xfId="1" applyNumberFormat="1" applyFont="1" applyBorder="1" applyAlignment="1"/>
    <xf numFmtId="0" fontId="14" fillId="0" borderId="12" xfId="1" applyFont="1" applyBorder="1" applyAlignment="1">
      <alignment horizontal="left"/>
    </xf>
    <xf numFmtId="0" fontId="14" fillId="0" borderId="12" xfId="1" applyFont="1" applyBorder="1" applyAlignment="1"/>
    <xf numFmtId="3" fontId="18" fillId="0" borderId="9" xfId="2" applyNumberFormat="1" applyFont="1" applyBorder="1" applyAlignment="1">
      <alignment horizontal="right"/>
    </xf>
    <xf numFmtId="37" fontId="14" fillId="0" borderId="9" xfId="1" applyNumberFormat="1" applyFont="1" applyBorder="1" applyAlignment="1"/>
    <xf numFmtId="0" fontId="14" fillId="0" borderId="9" xfId="1" applyFont="1" applyBorder="1" applyAlignment="1"/>
    <xf numFmtId="0" fontId="3" fillId="0" borderId="0" xfId="1" applyFont="1" applyFill="1" applyBorder="1" applyAlignment="1"/>
    <xf numFmtId="0" fontId="19" fillId="0" borderId="0" xfId="1" applyFont="1" applyFill="1" applyBorder="1" applyAlignment="1">
      <alignment horizontal="centerContinuous"/>
    </xf>
    <xf numFmtId="9" fontId="9" fillId="0" borderId="0" xfId="2" applyFont="1" applyFill="1" applyBorder="1" applyAlignment="1">
      <alignment horizontal="centerContinuous"/>
    </xf>
    <xf numFmtId="0" fontId="19" fillId="0" borderId="0" xfId="1" applyFont="1" applyFill="1" applyBorder="1" applyAlignment="1">
      <alignment horizontal="right"/>
    </xf>
    <xf numFmtId="0" fontId="19" fillId="0" borderId="0" xfId="1" applyFont="1" applyFill="1" applyBorder="1" applyAlignment="1">
      <alignment horizontal="left"/>
    </xf>
    <xf numFmtId="0" fontId="13" fillId="0" borderId="0" xfId="1" applyFont="1" applyFill="1" applyBorder="1" applyAlignment="1">
      <alignment horizontal="right"/>
    </xf>
    <xf numFmtId="0" fontId="13" fillId="0" borderId="0" xfId="1" applyFont="1" applyFill="1" applyBorder="1" applyAlignment="1"/>
    <xf numFmtId="0" fontId="13" fillId="0" borderId="2" xfId="1" applyFont="1" applyBorder="1" applyAlignment="1">
      <alignment horizontal="centerContinuous"/>
    </xf>
    <xf numFmtId="9" fontId="13" fillId="0" borderId="2" xfId="2" applyFont="1" applyBorder="1" applyAlignment="1">
      <alignment horizontal="centerContinuous"/>
    </xf>
    <xf numFmtId="0" fontId="13" fillId="3" borderId="0" xfId="1" applyFont="1" applyFill="1" applyBorder="1" applyAlignment="1">
      <alignment horizontal="right"/>
    </xf>
    <xf numFmtId="0" fontId="13" fillId="4" borderId="13" xfId="1" applyFont="1" applyFill="1" applyBorder="1" applyAlignment="1">
      <alignment horizontal="right"/>
    </xf>
    <xf numFmtId="0" fontId="13" fillId="0" borderId="2" xfId="1" applyFont="1" applyBorder="1" applyAlignment="1">
      <alignment horizontal="left"/>
    </xf>
    <xf numFmtId="0" fontId="13" fillId="0" borderId="2" xfId="1" applyFont="1" applyBorder="1" applyAlignment="1"/>
    <xf numFmtId="0" fontId="8" fillId="0" borderId="0" xfId="1" applyFont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14" fillId="0" borderId="0" xfId="1" applyFont="1" applyBorder="1" applyAlignment="1">
      <alignment horizontal="centerContinuous" vertical="center"/>
    </xf>
    <xf numFmtId="9" fontId="14" fillId="0" borderId="0" xfId="2" applyFont="1" applyBorder="1" applyAlignment="1">
      <alignment horizontal="centerContinuous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Border="1" applyAlignment="1">
      <alignment horizontal="right"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0" xfId="1" applyFont="1" applyBorder="1" applyAlignment="1">
      <alignment vertical="center"/>
    </xf>
    <xf numFmtId="0" fontId="9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right" vertical="center"/>
    </xf>
    <xf numFmtId="0" fontId="8" fillId="0" borderId="0" xfId="1" applyFont="1" applyAlignment="1">
      <alignment vertical="center"/>
    </xf>
    <xf numFmtId="0" fontId="14" fillId="0" borderId="0" xfId="1" applyFont="1" applyFill="1" applyBorder="1" applyAlignment="1">
      <alignment horizontal="centerContinuous" vertical="center"/>
    </xf>
    <xf numFmtId="0" fontId="13" fillId="0" borderId="0" xfId="1" applyFont="1" applyFill="1" applyBorder="1" applyAlignment="1">
      <alignment horizontal="centerContinuous" vertical="center"/>
    </xf>
    <xf numFmtId="0" fontId="14" fillId="0" borderId="0" xfId="1" applyFont="1" applyAlignment="1">
      <alignment vertical="center"/>
    </xf>
    <xf numFmtId="0" fontId="16" fillId="0" borderId="2" xfId="1" applyFont="1" applyFill="1" applyBorder="1" applyAlignment="1">
      <alignment horizontal="left"/>
    </xf>
    <xf numFmtId="0" fontId="16" fillId="0" borderId="0" xfId="1" applyFont="1" applyFill="1" applyBorder="1" applyAlignment="1">
      <alignment horizontal="left"/>
    </xf>
    <xf numFmtId="0" fontId="8" fillId="0" borderId="0" xfId="1" applyFont="1" applyFill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Alignment="1">
      <alignment horizontal="left" vertical="center"/>
    </xf>
    <xf numFmtId="0" fontId="20" fillId="0" borderId="0" xfId="1" applyFont="1" applyFill="1" applyBorder="1" applyAlignment="1"/>
    <xf numFmtId="0" fontId="8" fillId="0" borderId="0" xfId="1" applyFont="1" applyBorder="1" applyAlignment="1">
      <alignment horizontal="left"/>
    </xf>
    <xf numFmtId="0" fontId="1" fillId="0" borderId="0" xfId="1" applyFill="1" applyAlignment="1">
      <alignment horizontal="right"/>
    </xf>
    <xf numFmtId="1" fontId="3" fillId="0" borderId="0" xfId="2" applyNumberFormat="1" applyFont="1" applyAlignment="1"/>
    <xf numFmtId="9" fontId="1" fillId="0" borderId="0" xfId="2" applyFill="1" applyAlignment="1">
      <alignment horizontal="right"/>
    </xf>
    <xf numFmtId="0" fontId="1" fillId="0" borderId="0" xfId="1" applyAlignment="1">
      <alignment horizontal="right"/>
    </xf>
    <xf numFmtId="0" fontId="3" fillId="0" borderId="0" xfId="1" applyFont="1" applyFill="1" applyAlignment="1">
      <alignment horizontal="right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164" fontId="8" fillId="0" borderId="0" xfId="1" applyNumberFormat="1" applyFont="1" applyAlignment="1">
      <alignment horizontal="right"/>
    </xf>
    <xf numFmtId="0" fontId="8" fillId="0" borderId="0" xfId="1" applyFont="1" applyFill="1" applyAlignment="1">
      <alignment horizontal="right"/>
    </xf>
    <xf numFmtId="0" fontId="8" fillId="0" borderId="0" xfId="1" applyFont="1" applyAlignment="1">
      <alignment horizontal="left"/>
    </xf>
    <xf numFmtId="0" fontId="9" fillId="0" borderId="0" xfId="1" applyFont="1" applyFill="1" applyAlignment="1">
      <alignment horizontal="right"/>
    </xf>
    <xf numFmtId="0" fontId="8" fillId="0" borderId="0" xfId="1" applyFont="1" applyAlignment="1">
      <alignment horizontal="right"/>
    </xf>
    <xf numFmtId="9" fontId="8" fillId="0" borderId="0" xfId="2" applyFont="1" applyFill="1" applyAlignment="1">
      <alignment horizontal="right"/>
    </xf>
    <xf numFmtId="1" fontId="8" fillId="0" borderId="0" xfId="2" applyNumberFormat="1" applyFont="1" applyAlignment="1"/>
    <xf numFmtId="0" fontId="23" fillId="0" borderId="0" xfId="1" applyFont="1" applyAlignment="1">
      <alignment horizontal="right"/>
    </xf>
    <xf numFmtId="0" fontId="24" fillId="0" borderId="0" xfId="1" applyFont="1" applyAlignment="1"/>
    <xf numFmtId="0" fontId="25" fillId="0" borderId="0" xfId="1" applyFont="1" applyAlignment="1"/>
    <xf numFmtId="0" fontId="26" fillId="0" borderId="0" xfId="1" applyFont="1" applyFill="1" applyAlignment="1">
      <alignment horizontal="left" vertical="center"/>
    </xf>
    <xf numFmtId="0" fontId="27" fillId="0" borderId="0" xfId="1" applyFont="1" applyBorder="1" applyAlignment="1"/>
  </cellXfs>
  <cellStyles count="6">
    <cellStyle name="Normální" xfId="0" builtinId="0"/>
    <cellStyle name="Normální 2" xfId="3" xr:uid="{00000000-0005-0000-0000-000001000000}"/>
    <cellStyle name="Normální 3" xfId="1" xr:uid="{00000000-0005-0000-0000-000002000000}"/>
    <cellStyle name="Normální 4" xfId="4" xr:uid="{00000000-0005-0000-0000-000003000000}"/>
    <cellStyle name="Procenta 2" xfId="5" xr:uid="{00000000-0005-0000-0000-000004000000}"/>
    <cellStyle name="Procenta 3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dataspectrum.cz/?p=36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14258</xdr:colOff>
      <xdr:row>1</xdr:row>
      <xdr:rowOff>68580</xdr:rowOff>
    </xdr:from>
    <xdr:to>
      <xdr:col>30</xdr:col>
      <xdr:colOff>144780</xdr:colOff>
      <xdr:row>8</xdr:row>
      <xdr:rowOff>169545</xdr:rowOff>
    </xdr:to>
    <xdr:pic>
      <xdr:nvPicPr>
        <xdr:cNvPr id="3" name="Obráze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066432-3EAE-49C0-8253-3753E31D8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0658" y="114300"/>
          <a:ext cx="2911822" cy="12896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2_adrKurzyKnihy2011\!!!K1906%20Efektivn&#237;%20anal&#253;za%20a%20prezentace%20dat%20v%20Excelu%202007%20a%202010\K1906_verze_13\Cvi&#269;en&#237;\04-3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en\Rolf\ProfRolf\aktuelle%20Inhalte\Excel%20-%20Beispiele\Excel-Beispiel_Doppelsaeulen_mit_waag_Strichen_2005-06-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kce OPAKOVAT"/>
      <sheetName val="graf - kladne,zaporne"/>
      <sheetName val="graf - sloupce s popiskem"/>
      <sheetName val="graf - bodový"/>
      <sheetName val="graf - bodový s propojením"/>
      <sheetName val="různé délky pruhu"/>
      <sheetName val="vizualizace (1)"/>
      <sheetName val="vizualizace (2)"/>
      <sheetName val="data_vstup"/>
      <sheetName val="data_vyhodnoceni"/>
      <sheetName val="Ganttův gr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3)"/>
    </sheetNames>
    <sheetDataSet>
      <sheetData sheetId="0">
        <row r="1">
          <cell r="D1">
            <v>0.3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29"/>
  <sheetViews>
    <sheetView showGridLines="0" tabSelected="1" workbookViewId="0">
      <selection activeCell="D5" sqref="D5"/>
    </sheetView>
  </sheetViews>
  <sheetFormatPr defaultColWidth="9.109375" defaultRowHeight="15.6" x14ac:dyDescent="0.3"/>
  <cols>
    <col min="1" max="1" width="1.109375" style="6" customWidth="1"/>
    <col min="2" max="2" width="6.88671875" style="5" customWidth="1"/>
    <col min="3" max="3" width="1" style="2" customWidth="1"/>
    <col min="4" max="4" width="23.109375" style="1" customWidth="1"/>
    <col min="5" max="5" width="1.88671875" style="2" customWidth="1"/>
    <col min="6" max="6" width="7.109375" style="1" customWidth="1"/>
    <col min="7" max="7" width="0.6640625" style="3" customWidth="1"/>
    <col min="8" max="8" width="7.109375" style="1" customWidth="1"/>
    <col min="9" max="9" width="7.88671875" style="1" hidden="1" customWidth="1"/>
    <col min="10" max="11" width="6.88671875" style="1" hidden="1" customWidth="1"/>
    <col min="12" max="12" width="0.6640625" style="3" customWidth="1"/>
    <col min="13" max="13" width="14.33203125" style="1" customWidth="1"/>
    <col min="14" max="14" width="14.33203125" style="4" customWidth="1"/>
    <col min="15" max="15" width="2.5546875" style="2" customWidth="1"/>
    <col min="16" max="16" width="7.109375" style="1" customWidth="1"/>
    <col min="17" max="17" width="0.6640625" style="3" customWidth="1"/>
    <col min="18" max="18" width="7.109375" style="1" customWidth="1"/>
    <col min="19" max="19" width="7.88671875" style="1" hidden="1" customWidth="1"/>
    <col min="20" max="21" width="6.88671875" style="1" hidden="1" customWidth="1"/>
    <col min="22" max="22" width="0.6640625" style="3" customWidth="1"/>
    <col min="23" max="24" width="14.33203125" style="1" customWidth="1"/>
    <col min="25" max="25" width="14.21875" style="2" customWidth="1"/>
    <col min="26" max="27" width="9.109375" style="2"/>
    <col min="28" max="28" width="11.109375" style="2" customWidth="1"/>
    <col min="29" max="29" width="2.109375" style="2" customWidth="1"/>
    <col min="30" max="100" width="9.109375" style="2"/>
    <col min="101" max="16384" width="9.109375" style="1"/>
  </cols>
  <sheetData>
    <row r="1" spans="1:100" s="90" customFormat="1" ht="3.75" customHeight="1" x14ac:dyDescent="0.25">
      <c r="A1" s="91"/>
      <c r="B1" s="91"/>
      <c r="C1" s="91"/>
      <c r="E1" s="91"/>
      <c r="G1" s="92"/>
      <c r="L1" s="92"/>
      <c r="O1" s="91"/>
      <c r="Q1" s="92"/>
      <c r="V1" s="92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</row>
    <row r="2" spans="1:100" s="25" customFormat="1" ht="13.8" x14ac:dyDescent="0.25">
      <c r="B2" s="93">
        <v>5.0000000000000001E-3</v>
      </c>
      <c r="C2" s="94"/>
      <c r="D2" s="95" t="s">
        <v>20</v>
      </c>
      <c r="E2" s="101" t="s">
        <v>23</v>
      </c>
      <c r="F2" s="102"/>
      <c r="L2" s="96"/>
      <c r="N2" s="95"/>
      <c r="O2" s="11"/>
      <c r="P2" s="97"/>
      <c r="Q2" s="94"/>
      <c r="R2" s="98"/>
      <c r="S2" s="99"/>
      <c r="V2" s="94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</row>
    <row r="3" spans="1:100" s="25" customFormat="1" ht="13.5" customHeight="1" x14ac:dyDescent="0.25">
      <c r="B3" s="100" t="s">
        <v>3</v>
      </c>
      <c r="C3" s="96"/>
      <c r="D3" s="95" t="s">
        <v>21</v>
      </c>
      <c r="E3" s="101" t="s">
        <v>22</v>
      </c>
      <c r="F3" s="102"/>
      <c r="L3" s="94"/>
      <c r="N3" s="95"/>
      <c r="O3" s="11"/>
      <c r="P3" s="97"/>
      <c r="Q3" s="94"/>
      <c r="R3" s="98"/>
      <c r="S3" s="99"/>
      <c r="V3" s="94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</row>
    <row r="4" spans="1:100" ht="13.5" customHeight="1" x14ac:dyDescent="0.25">
      <c r="A4" s="89"/>
      <c r="B4" s="89"/>
      <c r="C4" s="88"/>
      <c r="D4" s="4"/>
      <c r="L4" s="88"/>
      <c r="P4" s="87"/>
      <c r="Q4" s="84"/>
      <c r="R4" s="86"/>
      <c r="S4" s="85"/>
      <c r="V4" s="84"/>
      <c r="Z4" s="82"/>
    </row>
    <row r="5" spans="1:100" s="16" customFormat="1" ht="19.2" customHeight="1" x14ac:dyDescent="0.3">
      <c r="A5" s="6"/>
      <c r="B5" s="15"/>
      <c r="C5" s="11"/>
      <c r="D5" s="104" t="s">
        <v>19</v>
      </c>
      <c r="E5" s="11"/>
      <c r="G5" s="11"/>
      <c r="I5" s="11"/>
      <c r="J5" s="11"/>
      <c r="K5" s="11"/>
      <c r="L5" s="11"/>
      <c r="N5" s="83"/>
      <c r="O5" s="11"/>
      <c r="Q5" s="11"/>
      <c r="S5" s="11"/>
      <c r="T5" s="11"/>
      <c r="U5" s="11"/>
      <c r="V5" s="11"/>
      <c r="Y5" s="11"/>
      <c r="Z5" s="82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</row>
    <row r="6" spans="1:100" s="79" customFormat="1" ht="16.5" customHeight="1" x14ac:dyDescent="0.3">
      <c r="A6" s="72"/>
      <c r="B6" s="71"/>
      <c r="C6" s="64"/>
      <c r="D6" s="103" t="s">
        <v>25</v>
      </c>
      <c r="E6" s="80"/>
      <c r="F6" s="81"/>
      <c r="G6" s="81"/>
      <c r="H6" s="81"/>
      <c r="I6" s="80"/>
      <c r="J6" s="80"/>
      <c r="K6" s="80"/>
      <c r="L6" s="81"/>
      <c r="M6" s="81"/>
      <c r="N6" s="81"/>
      <c r="O6" s="80"/>
      <c r="P6" s="80"/>
      <c r="Q6" s="80"/>
      <c r="R6" s="80"/>
      <c r="S6" s="80"/>
      <c r="T6" s="80"/>
      <c r="U6" s="80"/>
      <c r="V6" s="80"/>
      <c r="W6" s="80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</row>
    <row r="7" spans="1:100" s="3" customFormat="1" ht="3" customHeight="1" x14ac:dyDescent="0.3">
      <c r="A7" s="6"/>
      <c r="B7" s="5"/>
      <c r="C7" s="2"/>
      <c r="D7" s="14"/>
      <c r="E7" s="9"/>
      <c r="F7" s="77"/>
      <c r="G7" s="77"/>
      <c r="H7" s="77"/>
      <c r="I7" s="78"/>
      <c r="J7" s="78"/>
      <c r="K7" s="78"/>
      <c r="L7" s="77"/>
      <c r="M7" s="77"/>
      <c r="N7" s="77"/>
      <c r="O7" s="9"/>
      <c r="P7" s="13"/>
      <c r="Q7" s="13"/>
      <c r="R7" s="13"/>
      <c r="S7" s="13"/>
      <c r="T7" s="13"/>
      <c r="U7" s="13"/>
      <c r="V7" s="13"/>
      <c r="W7" s="13"/>
      <c r="X7" s="13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</row>
    <row r="8" spans="1:100" s="73" customFormat="1" ht="15" customHeight="1" x14ac:dyDescent="0.3">
      <c r="A8" s="72"/>
      <c r="B8" s="71"/>
      <c r="C8" s="64"/>
      <c r="D8" s="76"/>
      <c r="E8" s="75"/>
      <c r="F8" s="65" t="s">
        <v>24</v>
      </c>
      <c r="G8" s="74"/>
      <c r="H8" s="65"/>
      <c r="I8" s="74"/>
      <c r="J8" s="74"/>
      <c r="K8" s="74"/>
      <c r="L8" s="74"/>
      <c r="M8" s="65"/>
      <c r="N8" s="65"/>
      <c r="O8" s="74"/>
      <c r="P8" s="65">
        <v>2019</v>
      </c>
      <c r="Q8" s="74"/>
      <c r="R8" s="65"/>
      <c r="S8" s="74"/>
      <c r="T8" s="74"/>
      <c r="U8" s="74"/>
      <c r="V8" s="74"/>
      <c r="W8" s="65"/>
      <c r="X8" s="65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</row>
    <row r="9" spans="1:100" s="63" customFormat="1" ht="15" customHeight="1" x14ac:dyDescent="0.3">
      <c r="A9" s="72"/>
      <c r="B9" s="71"/>
      <c r="C9" s="64"/>
      <c r="D9" s="70"/>
      <c r="E9" s="69"/>
      <c r="F9" s="68" t="s">
        <v>18</v>
      </c>
      <c r="G9" s="67"/>
      <c r="H9" s="68" t="s">
        <v>15</v>
      </c>
      <c r="I9" s="67" t="str">
        <f>$H$9&amp;"-"&amp;$F$9</f>
        <v>Skut-Plán</v>
      </c>
      <c r="J9" s="67" t="s">
        <v>17</v>
      </c>
      <c r="K9" s="67" t="s">
        <v>16</v>
      </c>
      <c r="L9" s="67"/>
      <c r="M9" s="66" t="str">
        <f>I9</f>
        <v>Skut-Plán</v>
      </c>
      <c r="N9" s="65"/>
      <c r="O9" s="67"/>
      <c r="P9" s="68" t="str">
        <f>F9</f>
        <v>Plán</v>
      </c>
      <c r="Q9" s="67"/>
      <c r="R9" s="68" t="s">
        <v>15</v>
      </c>
      <c r="S9" s="67" t="str">
        <f>$R$9&amp;"-"&amp;$P$9</f>
        <v>Skut-Plán</v>
      </c>
      <c r="T9" s="67" t="str">
        <f>J9</f>
        <v>neg</v>
      </c>
      <c r="U9" s="67" t="str">
        <f>K9</f>
        <v>pos</v>
      </c>
      <c r="V9" s="67"/>
      <c r="W9" s="66" t="str">
        <f>S9</f>
        <v>Skut-Plán</v>
      </c>
      <c r="X9" s="65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</row>
    <row r="10" spans="1:100" s="16" customFormat="1" ht="4.5" customHeight="1" x14ac:dyDescent="0.25">
      <c r="A10" s="6"/>
      <c r="B10" s="15"/>
      <c r="C10" s="11"/>
      <c r="D10" s="62"/>
      <c r="E10" s="55"/>
      <c r="F10" s="60"/>
      <c r="G10" s="55"/>
      <c r="H10" s="59"/>
      <c r="I10" s="55"/>
      <c r="J10" s="55"/>
      <c r="K10" s="55"/>
      <c r="L10" s="55"/>
      <c r="M10" s="58"/>
      <c r="N10" s="61"/>
      <c r="O10" s="55"/>
      <c r="P10" s="60"/>
      <c r="Q10" s="55"/>
      <c r="R10" s="59"/>
      <c r="S10" s="55"/>
      <c r="T10" s="55"/>
      <c r="U10" s="55"/>
      <c r="V10" s="55"/>
      <c r="W10" s="58"/>
      <c r="X10" s="57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</row>
    <row r="11" spans="1:100" s="11" customFormat="1" ht="3" customHeight="1" x14ac:dyDescent="0.25">
      <c r="A11" s="6"/>
      <c r="B11" s="15"/>
      <c r="D11" s="56"/>
      <c r="E11" s="55"/>
      <c r="F11" s="55"/>
      <c r="G11" s="55"/>
      <c r="H11" s="55"/>
      <c r="I11" s="15"/>
      <c r="J11" s="15"/>
      <c r="K11" s="15"/>
      <c r="L11" s="15"/>
      <c r="M11" s="52"/>
      <c r="N11" s="54"/>
      <c r="O11" s="53"/>
      <c r="P11" s="15"/>
      <c r="Q11" s="15"/>
      <c r="R11" s="15"/>
      <c r="S11" s="15"/>
      <c r="T11" s="15"/>
      <c r="U11" s="15"/>
      <c r="V11" s="15"/>
      <c r="W11" s="52"/>
      <c r="X11" s="51"/>
    </row>
    <row r="12" spans="1:100" s="16" customFormat="1" ht="15.75" customHeight="1" x14ac:dyDescent="0.3">
      <c r="A12" s="50"/>
      <c r="B12" s="11"/>
      <c r="C12" s="11"/>
      <c r="D12" s="49" t="s">
        <v>14</v>
      </c>
      <c r="E12" s="23"/>
      <c r="F12" s="48">
        <v>7400</v>
      </c>
      <c r="G12" s="29"/>
      <c r="H12" s="48">
        <v>8132</v>
      </c>
      <c r="I12" s="28">
        <f t="shared" ref="I12:I21" si="0">H12-F12</f>
        <v>732</v>
      </c>
      <c r="J12" s="20" t="str">
        <f t="shared" ref="J12:J21" si="1">IF(I12&lt;0,I12,"")</f>
        <v/>
      </c>
      <c r="K12" s="20">
        <f t="shared" ref="K12:K21" si="2">IF(I12&gt;0,I12,"")</f>
        <v>732</v>
      </c>
      <c r="L12" s="28"/>
      <c r="M12" s="47" t="str">
        <f t="shared" ref="M12:M21" si="3">IF(J12&lt;&gt;"",J12&amp;" "&amp;REPT($B$3,ABS(J12)*$B$2),"")</f>
        <v/>
      </c>
      <c r="N12" s="33" t="str">
        <f t="shared" ref="N12:N21" si="4">IF(K12&lt;&gt;"",REPT($B$3,ABS(K12)*$B$2)&amp;" "&amp;K12,"")</f>
        <v>▀▀▀ 732</v>
      </c>
      <c r="O12" s="11"/>
      <c r="P12" s="48">
        <v>27000</v>
      </c>
      <c r="Q12" s="29"/>
      <c r="R12" s="48">
        <v>28244</v>
      </c>
      <c r="S12" s="28">
        <f t="shared" ref="S12:S21" si="5">R12-P12</f>
        <v>1244</v>
      </c>
      <c r="T12" s="20" t="str">
        <f t="shared" ref="T12:T21" si="6">IF(S12&lt;0,S12,"")</f>
        <v/>
      </c>
      <c r="U12" s="20">
        <f t="shared" ref="U12:U21" si="7">IF(S12&gt;0,S12,"")</f>
        <v>1244</v>
      </c>
      <c r="V12" s="28"/>
      <c r="W12" s="47" t="str">
        <f t="shared" ref="W12:W21" si="8">IF(T12&lt;&gt;"",T12&amp;" "&amp;REPT($B$3,ABS(T12)*$B$2),"")</f>
        <v/>
      </c>
      <c r="X12" s="33" t="str">
        <f t="shared" ref="X12:X21" si="9">IF(U12&lt;&gt;"",REPT($B$3,ABS(U12)*$B$2)&amp;" "&amp;U12,"")</f>
        <v>▀▀▀▀▀▀ 1244</v>
      </c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</row>
    <row r="13" spans="1:100" s="25" customFormat="1" ht="15.75" customHeight="1" x14ac:dyDescent="0.3">
      <c r="A13" s="6"/>
      <c r="B13" s="15"/>
      <c r="C13" s="11"/>
      <c r="D13" s="46" t="s">
        <v>13</v>
      </c>
      <c r="E13" s="23"/>
      <c r="F13" s="44">
        <v>2000</v>
      </c>
      <c r="G13" s="29"/>
      <c r="H13" s="44">
        <v>1789</v>
      </c>
      <c r="I13" s="29">
        <f t="shared" si="0"/>
        <v>-211</v>
      </c>
      <c r="J13" s="20">
        <f t="shared" si="1"/>
        <v>-211</v>
      </c>
      <c r="K13" s="20" t="str">
        <f t="shared" si="2"/>
        <v/>
      </c>
      <c r="L13" s="28"/>
      <c r="M13" s="39" t="str">
        <f t="shared" si="3"/>
        <v>-211 ▀</v>
      </c>
      <c r="N13" s="38" t="str">
        <f t="shared" si="4"/>
        <v/>
      </c>
      <c r="O13" s="11"/>
      <c r="P13" s="44">
        <v>8500</v>
      </c>
      <c r="Q13" s="29"/>
      <c r="R13" s="44">
        <v>7555</v>
      </c>
      <c r="S13" s="29">
        <f t="shared" si="5"/>
        <v>-945</v>
      </c>
      <c r="T13" s="20">
        <f t="shared" si="6"/>
        <v>-945</v>
      </c>
      <c r="U13" s="20" t="str">
        <f t="shared" si="7"/>
        <v/>
      </c>
      <c r="V13" s="28"/>
      <c r="W13" s="39" t="str">
        <f t="shared" si="8"/>
        <v>-945 ▀▀▀▀</v>
      </c>
      <c r="X13" s="38" t="str">
        <f t="shared" si="9"/>
        <v/>
      </c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</row>
    <row r="14" spans="1:100" s="25" customFormat="1" ht="15.75" customHeight="1" x14ac:dyDescent="0.3">
      <c r="A14" s="6"/>
      <c r="B14" s="15"/>
      <c r="C14" s="11"/>
      <c r="D14" s="42" t="s">
        <v>12</v>
      </c>
      <c r="E14" s="23"/>
      <c r="F14" s="30">
        <v>1500</v>
      </c>
      <c r="G14" s="29"/>
      <c r="H14" s="30">
        <v>2623</v>
      </c>
      <c r="I14" s="29">
        <f t="shared" si="0"/>
        <v>1123</v>
      </c>
      <c r="J14" s="20" t="str">
        <f t="shared" si="1"/>
        <v/>
      </c>
      <c r="K14" s="20">
        <f t="shared" si="2"/>
        <v>1123</v>
      </c>
      <c r="L14" s="28"/>
      <c r="M14" s="34" t="str">
        <f t="shared" si="3"/>
        <v/>
      </c>
      <c r="N14" s="43" t="str">
        <f t="shared" si="4"/>
        <v>▀▀▀▀▀ 1123</v>
      </c>
      <c r="O14" s="11"/>
      <c r="P14" s="30">
        <v>7900</v>
      </c>
      <c r="Q14" s="29"/>
      <c r="R14" s="30">
        <v>8345</v>
      </c>
      <c r="S14" s="29">
        <f t="shared" si="5"/>
        <v>445</v>
      </c>
      <c r="T14" s="20" t="str">
        <f t="shared" si="6"/>
        <v/>
      </c>
      <c r="U14" s="20">
        <f t="shared" si="7"/>
        <v>445</v>
      </c>
      <c r="V14" s="28"/>
      <c r="W14" s="34" t="str">
        <f t="shared" si="8"/>
        <v/>
      </c>
      <c r="X14" s="43" t="str">
        <f t="shared" si="9"/>
        <v>▀▀ 445</v>
      </c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</row>
    <row r="15" spans="1:100" s="25" customFormat="1" ht="18.75" customHeight="1" x14ac:dyDescent="0.3">
      <c r="A15" s="6"/>
      <c r="B15" s="15"/>
      <c r="C15" s="11"/>
      <c r="D15" s="45" t="s">
        <v>11</v>
      </c>
      <c r="E15" s="23"/>
      <c r="F15" s="44">
        <v>234</v>
      </c>
      <c r="G15" s="29"/>
      <c r="H15" s="44">
        <v>444</v>
      </c>
      <c r="I15" s="29">
        <f t="shared" si="0"/>
        <v>210</v>
      </c>
      <c r="J15" s="20" t="str">
        <f t="shared" si="1"/>
        <v/>
      </c>
      <c r="K15" s="20">
        <f t="shared" si="2"/>
        <v>210</v>
      </c>
      <c r="L15" s="28"/>
      <c r="M15" s="34" t="str">
        <f t="shared" si="3"/>
        <v/>
      </c>
      <c r="N15" s="43" t="str">
        <f t="shared" si="4"/>
        <v>▀ 210</v>
      </c>
      <c r="O15" s="11"/>
      <c r="P15" s="44">
        <v>900</v>
      </c>
      <c r="Q15" s="29"/>
      <c r="R15" s="44">
        <v>2211</v>
      </c>
      <c r="S15" s="29">
        <f t="shared" si="5"/>
        <v>1311</v>
      </c>
      <c r="T15" s="20" t="str">
        <f t="shared" si="6"/>
        <v/>
      </c>
      <c r="U15" s="20">
        <f t="shared" si="7"/>
        <v>1311</v>
      </c>
      <c r="V15" s="28"/>
      <c r="W15" s="34" t="str">
        <f t="shared" si="8"/>
        <v/>
      </c>
      <c r="X15" s="43" t="str">
        <f t="shared" si="9"/>
        <v>▀▀▀▀▀▀ 1311</v>
      </c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</row>
    <row r="16" spans="1:100" s="25" customFormat="1" ht="15.75" customHeight="1" x14ac:dyDescent="0.3">
      <c r="A16" s="6"/>
      <c r="B16" s="15"/>
      <c r="C16" s="11"/>
      <c r="D16" s="42" t="s">
        <v>10</v>
      </c>
      <c r="E16" s="23"/>
      <c r="F16" s="30">
        <v>3477</v>
      </c>
      <c r="G16" s="29"/>
      <c r="H16" s="30">
        <v>2345</v>
      </c>
      <c r="I16" s="29">
        <f t="shared" si="0"/>
        <v>-1132</v>
      </c>
      <c r="J16" s="20">
        <f t="shared" si="1"/>
        <v>-1132</v>
      </c>
      <c r="K16" s="20" t="str">
        <f t="shared" si="2"/>
        <v/>
      </c>
      <c r="L16" s="28"/>
      <c r="M16" s="39" t="str">
        <f t="shared" si="3"/>
        <v>-1132 ▀▀▀▀▀</v>
      </c>
      <c r="N16" s="38" t="str">
        <f t="shared" si="4"/>
        <v/>
      </c>
      <c r="O16" s="11"/>
      <c r="P16" s="30">
        <v>5437</v>
      </c>
      <c r="Q16" s="29"/>
      <c r="R16" s="30">
        <v>4366</v>
      </c>
      <c r="S16" s="29">
        <f t="shared" si="5"/>
        <v>-1071</v>
      </c>
      <c r="T16" s="20">
        <f t="shared" si="6"/>
        <v>-1071</v>
      </c>
      <c r="U16" s="20" t="str">
        <f t="shared" si="7"/>
        <v/>
      </c>
      <c r="V16" s="28"/>
      <c r="W16" s="39" t="str">
        <f t="shared" si="8"/>
        <v>-1071 ▀▀▀▀▀</v>
      </c>
      <c r="X16" s="38" t="str">
        <f t="shared" si="9"/>
        <v/>
      </c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</row>
    <row r="17" spans="1:100" s="25" customFormat="1" ht="18.75" customHeight="1" x14ac:dyDescent="0.3">
      <c r="A17" s="6"/>
      <c r="B17" s="15"/>
      <c r="C17" s="11"/>
      <c r="D17" s="41" t="s">
        <v>9</v>
      </c>
      <c r="E17" s="23"/>
      <c r="F17" s="40">
        <f>F16+F15</f>
        <v>3711</v>
      </c>
      <c r="G17" s="29"/>
      <c r="H17" s="40">
        <f>H16+H15</f>
        <v>2789</v>
      </c>
      <c r="I17" s="29">
        <f t="shared" si="0"/>
        <v>-922</v>
      </c>
      <c r="J17" s="20">
        <f t="shared" si="1"/>
        <v>-922</v>
      </c>
      <c r="K17" s="20" t="str">
        <f t="shared" si="2"/>
        <v/>
      </c>
      <c r="L17" s="28"/>
      <c r="M17" s="39" t="str">
        <f t="shared" si="3"/>
        <v>-922 ▀▀▀▀</v>
      </c>
      <c r="N17" s="38" t="str">
        <f t="shared" si="4"/>
        <v/>
      </c>
      <c r="O17" s="11"/>
      <c r="P17" s="40">
        <v>9777</v>
      </c>
      <c r="Q17" s="29"/>
      <c r="R17" s="40">
        <v>8876</v>
      </c>
      <c r="S17" s="29">
        <f t="shared" si="5"/>
        <v>-901</v>
      </c>
      <c r="T17" s="20">
        <f t="shared" si="6"/>
        <v>-901</v>
      </c>
      <c r="U17" s="20" t="str">
        <f t="shared" si="7"/>
        <v/>
      </c>
      <c r="V17" s="28"/>
      <c r="W17" s="39" t="str">
        <f t="shared" si="8"/>
        <v>-901 ▀▀▀▀</v>
      </c>
      <c r="X17" s="38" t="str">
        <f t="shared" si="9"/>
        <v/>
      </c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</row>
    <row r="18" spans="1:100" s="25" customFormat="1" ht="15.75" customHeight="1" x14ac:dyDescent="0.3">
      <c r="A18" s="6"/>
      <c r="B18" s="15"/>
      <c r="C18" s="11"/>
      <c r="D18" s="31" t="s">
        <v>8</v>
      </c>
      <c r="E18" s="23"/>
      <c r="F18" s="30">
        <v>45</v>
      </c>
      <c r="G18" s="29"/>
      <c r="H18" s="30">
        <v>112</v>
      </c>
      <c r="I18" s="29">
        <f t="shared" si="0"/>
        <v>67</v>
      </c>
      <c r="J18" s="20" t="str">
        <f t="shared" si="1"/>
        <v/>
      </c>
      <c r="K18" s="20">
        <f t="shared" si="2"/>
        <v>67</v>
      </c>
      <c r="L18" s="28"/>
      <c r="M18" s="37" t="str">
        <f t="shared" si="3"/>
        <v/>
      </c>
      <c r="N18" s="36" t="str">
        <f t="shared" si="4"/>
        <v xml:space="preserve"> 67</v>
      </c>
      <c r="O18" s="11"/>
      <c r="P18" s="30">
        <v>200</v>
      </c>
      <c r="Q18" s="29"/>
      <c r="R18" s="30">
        <v>1322</v>
      </c>
      <c r="S18" s="29">
        <f t="shared" si="5"/>
        <v>1122</v>
      </c>
      <c r="T18" s="20" t="str">
        <f t="shared" si="6"/>
        <v/>
      </c>
      <c r="U18" s="20">
        <f t="shared" si="7"/>
        <v>1122</v>
      </c>
      <c r="V18" s="28"/>
      <c r="W18" s="37" t="str">
        <f t="shared" si="8"/>
        <v/>
      </c>
      <c r="X18" s="36" t="str">
        <f t="shared" si="9"/>
        <v>▀▀▀▀▀ 1122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</row>
    <row r="19" spans="1:100" s="32" customFormat="1" ht="18.75" customHeight="1" x14ac:dyDescent="0.3">
      <c r="A19" s="6"/>
      <c r="B19" s="15"/>
      <c r="C19" s="11"/>
      <c r="D19" s="35" t="s">
        <v>7</v>
      </c>
      <c r="E19" s="23"/>
      <c r="F19" s="22">
        <f>F12-F13-F14-F17-F18</f>
        <v>144</v>
      </c>
      <c r="G19" s="21"/>
      <c r="H19" s="22">
        <f>H12-H13-H14-H17-H18</f>
        <v>819</v>
      </c>
      <c r="I19" s="21">
        <f t="shared" si="0"/>
        <v>675</v>
      </c>
      <c r="J19" s="20" t="str">
        <f t="shared" si="1"/>
        <v/>
      </c>
      <c r="K19" s="20">
        <f t="shared" si="2"/>
        <v>675</v>
      </c>
      <c r="L19" s="19"/>
      <c r="M19" s="34" t="str">
        <f t="shared" si="3"/>
        <v/>
      </c>
      <c r="N19" s="33" t="str">
        <f t="shared" si="4"/>
        <v>▀▀▀ 675</v>
      </c>
      <c r="O19" s="11"/>
      <c r="P19" s="22">
        <f>P12-P13-P14-P17-P18</f>
        <v>623</v>
      </c>
      <c r="Q19" s="21"/>
      <c r="R19" s="22">
        <f>R12-R13-R14-R17-R18</f>
        <v>2146</v>
      </c>
      <c r="S19" s="21">
        <f t="shared" si="5"/>
        <v>1523</v>
      </c>
      <c r="T19" s="20" t="str">
        <f t="shared" si="6"/>
        <v/>
      </c>
      <c r="U19" s="20">
        <f t="shared" si="7"/>
        <v>1523</v>
      </c>
      <c r="V19" s="19"/>
      <c r="W19" s="34" t="str">
        <f t="shared" si="8"/>
        <v/>
      </c>
      <c r="X19" s="33" t="str">
        <f t="shared" si="9"/>
        <v>▀▀▀▀▀▀▀ 1523</v>
      </c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</row>
    <row r="20" spans="1:100" s="25" customFormat="1" ht="18.75" customHeight="1" x14ac:dyDescent="0.3">
      <c r="A20" s="6"/>
      <c r="B20" s="15"/>
      <c r="C20" s="11"/>
      <c r="D20" s="31" t="s">
        <v>6</v>
      </c>
      <c r="E20" s="23"/>
      <c r="F20" s="30">
        <v>30</v>
      </c>
      <c r="G20" s="29"/>
      <c r="H20" s="30">
        <v>345</v>
      </c>
      <c r="I20" s="29">
        <f t="shared" si="0"/>
        <v>315</v>
      </c>
      <c r="J20" s="20" t="str">
        <f t="shared" si="1"/>
        <v/>
      </c>
      <c r="K20" s="20">
        <f t="shared" si="2"/>
        <v>315</v>
      </c>
      <c r="L20" s="28"/>
      <c r="M20" s="27" t="str">
        <f t="shared" si="3"/>
        <v/>
      </c>
      <c r="N20" s="26" t="str">
        <f t="shared" si="4"/>
        <v>▀ 315</v>
      </c>
      <c r="O20" s="11"/>
      <c r="P20" s="30">
        <v>400</v>
      </c>
      <c r="Q20" s="29"/>
      <c r="R20" s="30">
        <v>888</v>
      </c>
      <c r="S20" s="29">
        <f t="shared" si="5"/>
        <v>488</v>
      </c>
      <c r="T20" s="20" t="str">
        <f t="shared" si="6"/>
        <v/>
      </c>
      <c r="U20" s="20">
        <f t="shared" si="7"/>
        <v>488</v>
      </c>
      <c r="V20" s="28"/>
      <c r="W20" s="27" t="str">
        <f t="shared" si="8"/>
        <v/>
      </c>
      <c r="X20" s="26" t="str">
        <f t="shared" si="9"/>
        <v>▀▀ 488</v>
      </c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</row>
    <row r="21" spans="1:100" s="16" customFormat="1" ht="18.75" customHeight="1" x14ac:dyDescent="0.3">
      <c r="A21" s="6"/>
      <c r="B21" s="15"/>
      <c r="C21" s="11"/>
      <c r="D21" s="24" t="s">
        <v>5</v>
      </c>
      <c r="E21" s="23"/>
      <c r="F21" s="22">
        <f>F19-F20</f>
        <v>114</v>
      </c>
      <c r="G21" s="21"/>
      <c r="H21" s="22">
        <f>H19-H20</f>
        <v>474</v>
      </c>
      <c r="I21" s="21">
        <f t="shared" si="0"/>
        <v>360</v>
      </c>
      <c r="J21" s="20" t="str">
        <f t="shared" si="1"/>
        <v/>
      </c>
      <c r="K21" s="20">
        <f t="shared" si="2"/>
        <v>360</v>
      </c>
      <c r="L21" s="19"/>
      <c r="M21" s="18" t="str">
        <f t="shared" si="3"/>
        <v/>
      </c>
      <c r="N21" s="17" t="str">
        <f t="shared" si="4"/>
        <v>▀ 360</v>
      </c>
      <c r="O21" s="11"/>
      <c r="P21" s="22">
        <f>P19-P20</f>
        <v>223</v>
      </c>
      <c r="Q21" s="21"/>
      <c r="R21" s="22">
        <f>R19-R20</f>
        <v>1258</v>
      </c>
      <c r="S21" s="21">
        <f t="shared" si="5"/>
        <v>1035</v>
      </c>
      <c r="T21" s="20" t="str">
        <f t="shared" si="6"/>
        <v/>
      </c>
      <c r="U21" s="20">
        <f t="shared" si="7"/>
        <v>1035</v>
      </c>
      <c r="V21" s="19"/>
      <c r="W21" s="18" t="str">
        <f t="shared" si="8"/>
        <v/>
      </c>
      <c r="X21" s="17" t="str">
        <f t="shared" si="9"/>
        <v>▀▀▀▀▀ 1035</v>
      </c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</row>
    <row r="22" spans="1:100" s="11" customFormat="1" ht="5.25" customHeight="1" x14ac:dyDescent="0.25">
      <c r="A22" s="6"/>
      <c r="B22" s="15"/>
      <c r="D22" s="14"/>
      <c r="E22" s="9"/>
      <c r="F22" s="13"/>
      <c r="G22" s="13"/>
      <c r="H22" s="13"/>
      <c r="I22" s="13"/>
      <c r="J22" s="13"/>
      <c r="K22" s="13"/>
      <c r="L22" s="13"/>
      <c r="M22" s="13"/>
      <c r="N22" s="13"/>
      <c r="O22" s="9"/>
      <c r="P22" s="12"/>
      <c r="Q22" s="12"/>
      <c r="R22" s="12"/>
      <c r="S22" s="9"/>
      <c r="T22" s="9"/>
      <c r="U22" s="9"/>
      <c r="V22" s="12"/>
      <c r="W22" s="12"/>
      <c r="X22" s="12"/>
    </row>
    <row r="23" spans="1:100" s="2" customFormat="1" ht="2.25" customHeight="1" x14ac:dyDescent="0.3">
      <c r="A23" s="6"/>
      <c r="B23" s="5"/>
      <c r="D23" s="8"/>
      <c r="E23" s="9"/>
      <c r="F23" s="8"/>
      <c r="G23" s="8"/>
      <c r="H23" s="8"/>
      <c r="I23" s="8"/>
      <c r="J23" s="8"/>
      <c r="K23" s="8"/>
      <c r="L23" s="8"/>
      <c r="M23" s="8"/>
      <c r="N23" s="8"/>
      <c r="O23" s="10"/>
      <c r="P23" s="8"/>
      <c r="Q23" s="8"/>
      <c r="R23" s="8"/>
      <c r="S23" s="9"/>
      <c r="T23" s="9"/>
      <c r="U23" s="9"/>
      <c r="V23" s="8"/>
      <c r="W23" s="8"/>
      <c r="X23" s="8"/>
    </row>
    <row r="24" spans="1:100" x14ac:dyDescent="0.3">
      <c r="I24" s="2"/>
      <c r="J24" s="2"/>
      <c r="K24" s="2"/>
      <c r="S24" s="2"/>
      <c r="T24" s="2"/>
      <c r="U24" s="2"/>
    </row>
    <row r="25" spans="1:100" x14ac:dyDescent="0.3">
      <c r="D25" s="7" t="s">
        <v>4</v>
      </c>
    </row>
    <row r="26" spans="1:100" ht="11.25" customHeight="1" x14ac:dyDescent="0.3">
      <c r="D26" s="7" t="s">
        <v>2</v>
      </c>
    </row>
    <row r="27" spans="1:100" ht="11.25" customHeight="1" x14ac:dyDescent="0.3">
      <c r="D27" s="7" t="s">
        <v>3</v>
      </c>
    </row>
    <row r="28" spans="1:100" ht="11.25" customHeight="1" x14ac:dyDescent="0.3">
      <c r="D28" s="7" t="s">
        <v>1</v>
      </c>
    </row>
    <row r="29" spans="1:100" ht="11.25" customHeight="1" x14ac:dyDescent="0.3">
      <c r="D29" s="7" t="s">
        <v>0</v>
      </c>
    </row>
  </sheetData>
  <dataValidations count="1">
    <dataValidation type="list" allowBlank="1" showInputMessage="1" showErrorMessage="1" sqref="B3" xr:uid="{00000000-0002-0000-0000-000000000000}">
      <formula1>$D$26:$D$29</formula1>
    </dataValidation>
  </dataValidations>
  <pageMargins left="0.78740157499999996" right="0.78740157499999996" top="0.984251969" bottom="0.984251969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pyramidový 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Číhař</dc:creator>
  <cp:lastModifiedBy>Jiří Číhař</cp:lastModifiedBy>
  <dcterms:created xsi:type="dcterms:W3CDTF">2012-06-02T14:53:41Z</dcterms:created>
  <dcterms:modified xsi:type="dcterms:W3CDTF">2020-11-09T17:59:32Z</dcterms:modified>
</cp:coreProperties>
</file>